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98-63525200 _BP\01_ZD 63525198\Díl 2 RD včetně příloh\"/>
    </mc:Choice>
  </mc:AlternateContent>
  <xr:revisionPtr revIDLastSave="0" documentId="13_ncr:1_{CEAEC873-1CFB-4307-BD64-CC84C9F2AB67}" xr6:coauthVersionLast="47" xr6:coauthVersionMax="47" xr10:uidLastSave="{00000000-0000-0000-0000-000000000000}"/>
  <bookViews>
    <workbookView xWindow="28680" yWindow="-120" windowWidth="29040" windowHeight="15720" xr2:uid="{AE0396AB-F39D-4FE0-96D3-F3813C2C1ECD}"/>
  </bookViews>
  <sheets>
    <sheet name="Rozpis ceny dodávky -Ostrava" sheetId="2" r:id="rId1"/>
  </sheets>
  <definedNames>
    <definedName name="_xlnm.Database">#REF!</definedName>
    <definedName name="_xlnm.Print_Area" localSheetId="0">'Rozpis ceny dodávky -Ostrava'!$A$1:$H$57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" l="1"/>
  <c r="H38" i="2"/>
  <c r="H39" i="2"/>
  <c r="H36" i="2"/>
  <c r="H27" i="2" l="1"/>
  <c r="H28" i="2"/>
  <c r="H29" i="2"/>
  <c r="H30" i="2"/>
  <c r="H31" i="2"/>
  <c r="H25" i="2"/>
  <c r="H40" i="2"/>
  <c r="H34" i="2"/>
  <c r="H18" i="2"/>
  <c r="H17" i="2"/>
  <c r="H23" i="2"/>
  <c r="H49" i="2"/>
  <c r="H22" i="2"/>
  <c r="H24" i="2"/>
  <c r="H8" i="2"/>
  <c r="H9" i="2"/>
  <c r="H10" i="2"/>
  <c r="H7" i="2"/>
  <c r="H14" i="2"/>
  <c r="H16" i="2"/>
  <c r="H15" i="2"/>
  <c r="H13" i="2"/>
  <c r="H26" i="2"/>
  <c r="H44" i="2"/>
  <c r="H43" i="2"/>
  <c r="H32" i="2"/>
  <c r="H33" i="2"/>
  <c r="H35" i="2"/>
  <c r="H41" i="2"/>
  <c r="H42" i="2"/>
  <c r="H21" i="2"/>
  <c r="H19" i="2" l="1"/>
  <c r="H11" i="2"/>
  <c r="H46" i="2"/>
  <c r="H54" i="2" l="1"/>
</calcChain>
</file>

<file path=xl/sharedStrings.xml><?xml version="1.0" encoding="utf-8"?>
<sst xmlns="http://schemas.openxmlformats.org/spreadsheetml/2006/main" count="124" uniqueCount="77">
  <si>
    <t>NÁZEV POLOŽKY</t>
  </si>
  <si>
    <t>MJ</t>
  </si>
  <si>
    <t>ks</t>
  </si>
  <si>
    <t>Typové označení</t>
  </si>
  <si>
    <t>celkem MJ</t>
  </si>
  <si>
    <t>CELKEM                                                                                         (Kč bez DPH)</t>
  </si>
  <si>
    <t>Položka č.</t>
  </si>
  <si>
    <t>Práce</t>
  </si>
  <si>
    <t>Materiál:</t>
  </si>
  <si>
    <t>Celkem za materiál</t>
  </si>
  <si>
    <t>CELKOVÝ SOUČET ZA VÝKAZ VÝMĚR / ROK</t>
  </si>
  <si>
    <t>POPIS</t>
  </si>
  <si>
    <t>Výřez otvoru do kuchyňské desky (dřez, sporák apod.)</t>
  </si>
  <si>
    <t>Montáž kuchyňské linky - horní skříňky</t>
  </si>
  <si>
    <t>Montáž kuchyňské linky - dolní skříňky, kuchyňská deska + sokl</t>
  </si>
  <si>
    <t>bm</t>
  </si>
  <si>
    <t>Montáž</t>
  </si>
  <si>
    <t>Rektifikovatelné nožičky plastové, výška max. 10cm</t>
  </si>
  <si>
    <t>Solková lišta, dřevotříska</t>
  </si>
  <si>
    <t>alt. plast</t>
  </si>
  <si>
    <t>Vysoká skříň k zabudování vestavné lednice rozměry + 1x dvířka (600 x 600 x 2100mm)</t>
  </si>
  <si>
    <t>Pracovní deska tl. 38mm, hl.= 600mm</t>
  </si>
  <si>
    <t>Celkem za montáž</t>
  </si>
  <si>
    <t>Celkem za dopravu</t>
  </si>
  <si>
    <t>Doprava</t>
  </si>
  <si>
    <t>Kč (bez DPH) za MJ</t>
  </si>
  <si>
    <r>
      <t xml:space="preserve">Doprava </t>
    </r>
    <r>
      <rPr>
        <b/>
        <i/>
        <sz val="10"/>
        <rFont val="Arial"/>
        <family val="2"/>
        <charset val="238"/>
      </rPr>
      <t xml:space="preserve">od 50 km </t>
    </r>
    <r>
      <rPr>
        <i/>
        <sz val="10"/>
        <rFont val="Arial"/>
        <family val="2"/>
        <charset val="238"/>
      </rPr>
      <t>(včetně)</t>
    </r>
    <r>
      <rPr>
        <b/>
        <i/>
        <sz val="10"/>
        <rFont val="Arial"/>
        <family val="2"/>
        <charset val="238"/>
      </rPr>
      <t xml:space="preserve"> do 80 km</t>
    </r>
  </si>
  <si>
    <r>
      <t xml:space="preserve">Doprava </t>
    </r>
    <r>
      <rPr>
        <b/>
        <i/>
        <sz val="10"/>
        <rFont val="Arial"/>
        <family val="2"/>
        <charset val="238"/>
      </rPr>
      <t xml:space="preserve">od 80 km </t>
    </r>
    <r>
      <rPr>
        <i/>
        <sz val="10"/>
        <rFont val="Arial"/>
        <family val="2"/>
        <charset val="238"/>
      </rPr>
      <t>(včetně)</t>
    </r>
    <r>
      <rPr>
        <b/>
        <i/>
        <sz val="10"/>
        <rFont val="Arial"/>
        <family val="2"/>
        <charset val="238"/>
      </rPr>
      <t xml:space="preserve"> do 100 km</t>
    </r>
  </si>
  <si>
    <r>
      <t xml:space="preserve">Doprava </t>
    </r>
    <r>
      <rPr>
        <b/>
        <i/>
        <sz val="10"/>
        <rFont val="Arial"/>
        <family val="2"/>
        <charset val="238"/>
      </rPr>
      <t>nad 100 km</t>
    </r>
    <r>
      <rPr>
        <i/>
        <sz val="10"/>
        <rFont val="Arial"/>
        <family val="2"/>
        <charset val="238"/>
      </rPr>
      <t xml:space="preserve"> (včetně)</t>
    </r>
  </si>
  <si>
    <t>hod</t>
  </si>
  <si>
    <t>Sazba za provoz vozidla, včetně sazby ztrátového (cestovního) času v pásmu:</t>
  </si>
  <si>
    <r>
      <t xml:space="preserve">Doprava od 0 km </t>
    </r>
    <r>
      <rPr>
        <b/>
        <i/>
        <sz val="10"/>
        <rFont val="Arial"/>
        <family val="2"/>
        <charset val="238"/>
      </rPr>
      <t>do 50 km</t>
    </r>
  </si>
  <si>
    <t>Celkem za ostatní práce</t>
  </si>
  <si>
    <t>počet kuchyň. linek</t>
  </si>
  <si>
    <t>Paušál/zakázka</t>
  </si>
  <si>
    <t>soubor</t>
  </si>
  <si>
    <t>Ostatní a blíže nespecifikované práce</t>
  </si>
  <si>
    <t xml:space="preserve">Informace a pokyny k vyplnění: </t>
  </si>
  <si>
    <r>
      <t xml:space="preserve">1) účastník vypňuje pouze žlutě podsvícené buňky (sloupec </t>
    </r>
    <r>
      <rPr>
        <b/>
        <sz val="8"/>
        <color indexed="12"/>
        <rFont val="Verdana"/>
        <family val="2"/>
        <charset val="238"/>
      </rPr>
      <t>"G"</t>
    </r>
    <r>
      <rPr>
        <sz val="8"/>
        <color indexed="8"/>
        <rFont val="Verdana"/>
        <family val="2"/>
        <charset val="238"/>
      </rPr>
      <t>)</t>
    </r>
  </si>
  <si>
    <r>
      <t xml:space="preserve">3) jednotkové ceny, které účastník uvede (sloupec </t>
    </r>
    <r>
      <rPr>
        <b/>
        <sz val="8"/>
        <color indexed="12"/>
        <rFont val="Verdana"/>
        <family val="2"/>
        <charset val="238"/>
      </rPr>
      <t>"G"</t>
    </r>
    <r>
      <rPr>
        <sz val="8"/>
        <color indexed="8"/>
        <rFont val="Verdana"/>
        <family val="2"/>
        <charset val="238"/>
      </rPr>
      <t>) za požadovanou 1 MJ,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 Tyto ceny jsou rozhodné pro uzavírání dílčích smluv.</t>
    </r>
  </si>
  <si>
    <t>4) všechny ceny uvádět bez DPH</t>
  </si>
  <si>
    <r>
      <t>5) sloupec</t>
    </r>
    <r>
      <rPr>
        <b/>
        <sz val="8"/>
        <color indexed="12"/>
        <rFont val="Verdana"/>
        <family val="2"/>
        <charset val="238"/>
      </rPr>
      <t xml:space="preserve"> "F"</t>
    </r>
    <r>
      <rPr>
        <sz val="8"/>
        <color indexed="8"/>
        <rFont val="Verdana"/>
        <family val="2"/>
        <charset val="238"/>
      </rPr>
      <t xml:space="preserve"> obsahuje předpokládaný objem dodaného zboží (čl.13.3 Výzvy k podání nabídky), přičemž 1 MJ balení vyplývá ze sloupce</t>
    </r>
    <r>
      <rPr>
        <b/>
        <sz val="8"/>
        <color indexed="8"/>
        <rFont val="Verdana"/>
        <family val="2"/>
        <charset val="238"/>
      </rPr>
      <t xml:space="preserve"> </t>
    </r>
    <r>
      <rPr>
        <b/>
        <sz val="8"/>
        <color indexed="12"/>
        <rFont val="Verdana"/>
        <family val="2"/>
        <charset val="238"/>
      </rPr>
      <t>"E"</t>
    </r>
    <r>
      <rPr>
        <b/>
        <sz val="8"/>
        <color indexed="8"/>
        <rFont val="Verdana"/>
        <family val="2"/>
        <charset val="238"/>
      </rPr>
      <t xml:space="preserve"> </t>
    </r>
    <r>
      <rPr>
        <sz val="8"/>
        <color indexed="8"/>
        <rFont val="Verdana"/>
        <family val="2"/>
        <charset val="238"/>
      </rPr>
      <t xml:space="preserve">určeného pro stanovení jednotkové ceny za požadovanou dodávku </t>
    </r>
  </si>
  <si>
    <r>
      <t>7) za správnost vyplněných cen ve sloupci</t>
    </r>
    <r>
      <rPr>
        <sz val="8"/>
        <color indexed="12"/>
        <rFont val="Verdana"/>
        <family val="2"/>
        <charset val="238"/>
      </rPr>
      <t xml:space="preserve"> </t>
    </r>
    <r>
      <rPr>
        <b/>
        <sz val="8"/>
        <color indexed="12"/>
        <rFont val="Verdana"/>
        <family val="2"/>
        <charset val="238"/>
      </rPr>
      <t>"G"</t>
    </r>
    <r>
      <rPr>
        <sz val="8"/>
        <color indexed="12"/>
        <rFont val="Verdana"/>
        <family val="2"/>
        <charset val="238"/>
      </rPr>
      <t xml:space="preserve"> </t>
    </r>
    <r>
      <rPr>
        <sz val="8"/>
        <color indexed="8"/>
        <rFont val="Verdana"/>
        <family val="2"/>
        <charset val="238"/>
      </rPr>
      <t>odpovídá účastník</t>
    </r>
  </si>
  <si>
    <r>
      <t>6) maximální délka dodací lhůty je stanovena</t>
    </r>
    <r>
      <rPr>
        <sz val="8"/>
        <color indexed="8"/>
        <rFont val="Verdana"/>
        <family val="2"/>
        <charset val="238"/>
      </rPr>
      <t xml:space="preserve"> termínem v dílčí objednávce.</t>
    </r>
  </si>
  <si>
    <t>Díl 2_3 Zadávací dokumentace: Jednotkový ceník dodávaného zboží</t>
  </si>
  <si>
    <t>Montáž dřezu včetně napojení na odpad</t>
  </si>
  <si>
    <t>Montáž stojánkové baterie</t>
  </si>
  <si>
    <t>Poznámka: bez ohřívačů TV, bez dodávky LED pásky pro osvětlení pracovního prostoru, bez dalších zařizovacích předmětů (lednice, mikrovlnná trouba, sporák).</t>
  </si>
  <si>
    <t>Montáž obkladové desky tl. 18 mm</t>
  </si>
  <si>
    <t>Horní skříňka + 1x dvířka, 1x police (600 x 330 x 540mm)-digestořová</t>
  </si>
  <si>
    <t>Dolní skříňka rohová levá + 1x dvířka 1x police (600 x 528 x 720mm)</t>
  </si>
  <si>
    <t>Dolní skříňka rohová pravá+ 1x dvířka 1x police (600 x 528 x 720mm)</t>
  </si>
  <si>
    <t>Dolní skříňka + 2x dvířka 1x police (500 x 528 x 720mm)</t>
  </si>
  <si>
    <t>Horní skříňka + 1x dvířka, 1x police (300 x 318 x 720mm)</t>
  </si>
  <si>
    <t>Horní skříňka + 1x dvířka, 1x police (400 x 318 x 720mm)</t>
  </si>
  <si>
    <t>Horní skříňka +1 dvířka, 1x police (450 x 318 x 720mm)</t>
  </si>
  <si>
    <t>Horní skříňka + 1 dvířka, 1x police (500 x 318 x 720mm)</t>
  </si>
  <si>
    <t>Horní skříňka +1 dvířka, 1x police (600 x 318 x 720mm)</t>
  </si>
  <si>
    <t>Horní skříňka +1 dvířka, 1x police (600 x 318 x 720mm) s místem pro mikrovnku</t>
  </si>
  <si>
    <t>Horní skříňka + 2x dvířka, 1x police (800 x 318 x 720mm)</t>
  </si>
  <si>
    <t>Horní skříňka rohová pravá, 1x police (600 x 330 x 720mm)</t>
  </si>
  <si>
    <t>Dolní skříňka + 1x dvířka 1x police (300 x 528 x 720mm)</t>
  </si>
  <si>
    <t>Dolní skříňka + 1x dvířka 1x police (400 x 528 x 720mm)</t>
  </si>
  <si>
    <t>Dolní skříňka + 1x dvířka 1x police (450 x 528 x 720mm)</t>
  </si>
  <si>
    <t>Dolní skříňka + 1x dvířka 1x police (500 x 528 x 720mm)</t>
  </si>
  <si>
    <t>Dolní skříňka + 1x dvířka 1x police (600 x 528 x 720mm)</t>
  </si>
  <si>
    <t>Dolní skříňka se třemi zásuvkami (400 x 528 x 720mm)</t>
  </si>
  <si>
    <t>Dolní skříňka se třemi zásuvkami (600 x 528 x 720mm)</t>
  </si>
  <si>
    <r>
      <rPr>
        <b/>
        <sz val="10"/>
        <rFont val="Arial"/>
        <family val="2"/>
        <charset val="238"/>
      </rPr>
      <t>Skříňky</t>
    </r>
    <r>
      <rPr>
        <sz val="10"/>
        <rFont val="Arial"/>
        <family val="2"/>
        <charset val="238"/>
      </rPr>
      <t xml:space="preserve">: obecné požadavky se uplatní v případě, pokud není u konkrétního provedení    stanoveno jinak. Vyrobeny z laminované dřevotřískové desky v jednom odstínu/barevné kombinaci dle výběru, montážní otvory zakryty PVC krytkami v barvě lamina, s možností ukotvení v sestavě nebo do zdi, rektifikace min. 17 mm, dvířka laminovaná dřevotříska rozměry podle položky seznamu. 
</t>
    </r>
    <r>
      <rPr>
        <b/>
        <sz val="10"/>
        <rFont val="Arial"/>
        <family val="2"/>
        <charset val="238"/>
      </rPr>
      <t xml:space="preserve">
Půda</t>
    </r>
    <r>
      <rPr>
        <sz val="10"/>
        <rFont val="Arial"/>
        <family val="2"/>
        <charset val="238"/>
      </rPr>
      <t xml:space="preserve">: naložená půda, šířka desky půdy min. 18 mm, přední hrana půdy je olepena ABS hranou o tloušťce min. 0,8 mm, rádius zaoblení hrany půdy min. 2 mm pro zvýšení životnosti, ostatní hrany s olepením ABS hranou o tloušťce min. 0,8 mm. Dno: naložené dno, šířka desky dna min. 18 mm, přední hrana dna s olepením ABS hranou o tloušťce 0,8 mm, rádius zaoblení hrany dna min. 2 mm pro zvýšení životnosti, ostatní hrany s olepením ABS hranou o tloušťce 0,8 mm. 
</t>
    </r>
    <r>
      <rPr>
        <b/>
        <sz val="10"/>
        <rFont val="Arial"/>
        <family val="2"/>
        <charset val="238"/>
      </rPr>
      <t xml:space="preserve">
Boky</t>
    </r>
    <r>
      <rPr>
        <sz val="10"/>
        <rFont val="Arial"/>
        <family val="2"/>
        <charset val="238"/>
      </rPr>
      <t xml:space="preserve">: tloušťka desky boků min. 18 mm, hrany boků s olepením ABS hranou o tloušťce 0,8 mm. 
</t>
    </r>
    <r>
      <rPr>
        <b/>
        <sz val="10"/>
        <rFont val="Arial"/>
        <family val="2"/>
        <charset val="238"/>
      </rPr>
      <t xml:space="preserve">
Police</t>
    </r>
    <r>
      <rPr>
        <sz val="10"/>
        <rFont val="Arial"/>
        <family val="2"/>
        <charset val="238"/>
      </rPr>
      <t xml:space="preserve">: tloušťka desky polic  min. 18 mm, hrany polic s olepením ABS hranou o tloušťce 0,8 mm, police upevněné na „trnech“ zabraňujících samovolnému posuvu, možnost nastavitelnosti trnů polic pro zvýšení nebo snížení police. 
</t>
    </r>
    <r>
      <rPr>
        <b/>
        <sz val="10"/>
        <rFont val="Arial"/>
        <family val="2"/>
        <charset val="238"/>
      </rPr>
      <t xml:space="preserve">
Záda</t>
    </r>
    <r>
      <rPr>
        <sz val="10"/>
        <rFont val="Arial"/>
        <family val="2"/>
        <charset val="238"/>
      </rPr>
      <t xml:space="preserve">: nedělená, tloušťka desky min. 3,2 mm, 
</t>
    </r>
    <r>
      <rPr>
        <b/>
        <sz val="10"/>
        <rFont val="Arial"/>
        <family val="2"/>
        <charset val="238"/>
      </rPr>
      <t xml:space="preserve">
Dvířka</t>
    </r>
    <r>
      <rPr>
        <sz val="10"/>
        <rFont val="Arial"/>
        <family val="2"/>
        <charset val="238"/>
      </rPr>
      <t xml:space="preserve">: tloušťka desky dveří min. 18 mm, hrany dveří s olepením ABS hranou o tloušťce 0,8 mm, rádius zaoblení hrany dveří min. 2 mm pro zvýšení životnosti, naložené, klipový závěs seřiditelný ve všech směrech, úhel otevření dveří min. 110 stupňů. 
</t>
    </r>
    <r>
      <rPr>
        <b/>
        <sz val="10"/>
        <rFont val="Arial"/>
        <family val="2"/>
        <charset val="238"/>
      </rPr>
      <t xml:space="preserve">
Úchytky dvířek</t>
    </r>
    <r>
      <rPr>
        <sz val="10"/>
        <rFont val="Arial"/>
        <family val="2"/>
        <charset val="238"/>
      </rPr>
      <t xml:space="preserve"> vzhled nerez nebo černá rozteč min.165mm.
</t>
    </r>
    <r>
      <rPr>
        <b/>
        <sz val="10"/>
        <rFont val="Arial"/>
        <family val="2"/>
        <charset val="238"/>
      </rPr>
      <t>Šuplíky:</t>
    </r>
    <r>
      <rPr>
        <sz val="10"/>
        <rFont val="Arial"/>
        <family val="2"/>
        <charset val="238"/>
      </rPr>
      <t xml:space="preserve"> dojezd s tlumením
</t>
    </r>
  </si>
  <si>
    <t>HS</t>
  </si>
  <si>
    <t>DS</t>
  </si>
  <si>
    <t>Jedná se o max. 3 hodiny na jedné dílčí zakázce viz. Technická specifikace - POJMY a DEFINICE</t>
  </si>
  <si>
    <t>Předpokladaný počet kuchyňských linek za rok (délka jedné k.linky do 4m )</t>
  </si>
  <si>
    <r>
      <t>(</t>
    </r>
    <r>
      <rPr>
        <b/>
        <sz val="10"/>
        <rFont val="Arial"/>
        <family val="2"/>
        <charset val="238"/>
      </rPr>
      <t xml:space="preserve">místo výjezdu bod 0 - Ostrava hl.n. </t>
    </r>
    <r>
      <rPr>
        <sz val="10"/>
        <rFont val="Arial"/>
        <family val="2"/>
        <charset val="238"/>
      </rPr>
      <t>- viz Příloha č.1 - Přehledná mapa obvodu OŘ Ostrava - oblast Ostrava)</t>
    </r>
  </si>
  <si>
    <t>Horní skříňka rohová levá, 1x police (600 x 318 x 720mm)</t>
  </si>
  <si>
    <t>Název/označení části výběrového řízení:  Výroba, dodávka a montáž kuchyňských linek u OŘ OVA - Ostrava/63525198</t>
  </si>
  <si>
    <r>
      <t xml:space="preserve">2) Celková nabídková cena (součet položek v buňce </t>
    </r>
    <r>
      <rPr>
        <b/>
        <sz val="8"/>
        <color indexed="12"/>
        <rFont val="Verdana"/>
        <family val="2"/>
        <charset val="238"/>
      </rPr>
      <t>"H54"</t>
    </r>
    <r>
      <rPr>
        <sz val="8"/>
        <color indexed="8"/>
        <rFont val="Verdana"/>
        <family val="2"/>
        <charset val="238"/>
      </rPr>
      <t>) je hodnotícím kritériem pro výběr nejvhodnější nabídky ve smyslu čl. 17 Výzvy k podaní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</si>
</sst>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\ 00"/>
  </numFmts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color indexed="12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12"/>
      <name val="Verdana"/>
      <family val="2"/>
      <charset val="238"/>
    </font>
    <font>
      <b/>
      <sz val="14"/>
      <name val="Verdana"/>
      <family val="2"/>
      <charset val="238"/>
    </font>
    <font>
      <b/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9"/>
      <color rgb="FF0000FF"/>
      <name val="Verdana"/>
      <family val="2"/>
      <charset val="238"/>
    </font>
    <font>
      <sz val="8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40">
    <xf numFmtId="0" fontId="0" fillId="0" borderId="0" xfId="0"/>
    <xf numFmtId="4" fontId="4" fillId="0" borderId="0" xfId="0" applyNumberFormat="1" applyFont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 wrapText="1"/>
    </xf>
    <xf numFmtId="0" fontId="4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left" vertical="top" wrapText="1"/>
    </xf>
    <xf numFmtId="0" fontId="1" fillId="4" borderId="7" xfId="0" applyFont="1" applyFill="1" applyBorder="1"/>
    <xf numFmtId="0" fontId="1" fillId="0" borderId="0" xfId="0" applyFont="1"/>
    <xf numFmtId="0" fontId="4" fillId="2" borderId="4" xfId="0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164" fontId="4" fillId="3" borderId="5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 wrapText="1"/>
    </xf>
    <xf numFmtId="0" fontId="1" fillId="5" borderId="12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 wrapText="1"/>
    </xf>
    <xf numFmtId="0" fontId="1" fillId="5" borderId="11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/>
    </xf>
    <xf numFmtId="0" fontId="4" fillId="2" borderId="14" xfId="0" applyFont="1" applyFill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4" fontId="1" fillId="3" borderId="1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2" fillId="6" borderId="4" xfId="0" applyFont="1" applyFill="1" applyBorder="1" applyAlignment="1">
      <alignment vertical="center"/>
    </xf>
    <xf numFmtId="0" fontId="12" fillId="6" borderId="5" xfId="0" applyFont="1" applyFill="1" applyBorder="1" applyAlignment="1">
      <alignment vertical="center"/>
    </xf>
    <xf numFmtId="0" fontId="12" fillId="6" borderId="5" xfId="0" applyFont="1" applyFill="1" applyBorder="1" applyAlignment="1">
      <alignment horizontal="center" vertical="center"/>
    </xf>
    <xf numFmtId="3" fontId="12" fillId="6" borderId="5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4" fontId="1" fillId="0" borderId="19" xfId="0" applyNumberFormat="1" applyFont="1" applyBorder="1"/>
    <xf numFmtId="0" fontId="13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12" fillId="6" borderId="20" xfId="0" applyFont="1" applyFill="1" applyBorder="1" applyAlignment="1">
      <alignment horizontal="center" vertical="center" wrapText="1"/>
    </xf>
    <xf numFmtId="4" fontId="12" fillId="6" borderId="21" xfId="0" applyNumberFormat="1" applyFont="1" applyFill="1" applyBorder="1" applyAlignment="1">
      <alignment horizontal="center" vertical="center" wrapText="1"/>
    </xf>
    <xf numFmtId="164" fontId="12" fillId="6" borderId="22" xfId="0" applyNumberFormat="1" applyFont="1" applyFill="1" applyBorder="1" applyAlignment="1">
      <alignment horizontal="center" vertical="center" wrapText="1"/>
    </xf>
    <xf numFmtId="164" fontId="12" fillId="6" borderId="20" xfId="0" applyNumberFormat="1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vertical="center" wrapText="1"/>
    </xf>
    <xf numFmtId="3" fontId="1" fillId="7" borderId="12" xfId="0" applyNumberFormat="1" applyFont="1" applyFill="1" applyBorder="1" applyAlignment="1">
      <alignment horizontal="center" vertical="center"/>
    </xf>
    <xf numFmtId="4" fontId="4" fillId="7" borderId="12" xfId="0" applyNumberFormat="1" applyFont="1" applyFill="1" applyBorder="1" applyAlignment="1">
      <alignment horizontal="right" vertical="center" wrapText="1"/>
    </xf>
    <xf numFmtId="0" fontId="5" fillId="7" borderId="2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" fillId="7" borderId="12" xfId="0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vertical="center" wrapText="1"/>
    </xf>
    <xf numFmtId="0" fontId="5" fillId="7" borderId="16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vertical="center" wrapText="1"/>
    </xf>
    <xf numFmtId="0" fontId="1" fillId="7" borderId="12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center" vertical="center" wrapText="1"/>
    </xf>
    <xf numFmtId="4" fontId="1" fillId="8" borderId="11" xfId="0" applyNumberFormat="1" applyFont="1" applyFill="1" applyBorder="1" applyAlignment="1" applyProtection="1">
      <alignment horizontal="right" vertical="center"/>
      <protection locked="0"/>
    </xf>
    <xf numFmtId="4" fontId="1" fillId="7" borderId="12" xfId="0" applyNumberFormat="1" applyFont="1" applyFill="1" applyBorder="1" applyAlignment="1">
      <alignment horizontal="center" vertical="center" wrapText="1"/>
    </xf>
    <xf numFmtId="3" fontId="1" fillId="7" borderId="12" xfId="0" applyNumberFormat="1" applyFont="1" applyFill="1" applyBorder="1" applyAlignment="1">
      <alignment horizontal="center" vertical="center" wrapText="1"/>
    </xf>
    <xf numFmtId="4" fontId="14" fillId="6" borderId="1" xfId="0" applyNumberFormat="1" applyFont="1" applyFill="1" applyBorder="1" applyAlignment="1">
      <alignment vertical="center" wrapText="1"/>
    </xf>
    <xf numFmtId="0" fontId="15" fillId="7" borderId="29" xfId="0" applyFont="1" applyFill="1" applyBorder="1" applyAlignment="1">
      <alignment horizontal="left"/>
    </xf>
    <xf numFmtId="0" fontId="16" fillId="7" borderId="30" xfId="0" applyFont="1" applyFill="1" applyBorder="1" applyAlignment="1">
      <alignment horizontal="left"/>
    </xf>
    <xf numFmtId="0" fontId="16" fillId="7" borderId="0" xfId="0" applyFont="1" applyFill="1"/>
    <xf numFmtId="0" fontId="16" fillId="7" borderId="31" xfId="0" applyFont="1" applyFill="1" applyBorder="1" applyAlignment="1">
      <alignment horizontal="left"/>
    </xf>
    <xf numFmtId="0" fontId="16" fillId="7" borderId="31" xfId="0" applyFont="1" applyFill="1" applyBorder="1"/>
    <xf numFmtId="0" fontId="16" fillId="7" borderId="0" xfId="0" applyFont="1" applyFill="1" applyAlignment="1">
      <alignment horizontal="left"/>
    </xf>
    <xf numFmtId="0" fontId="16" fillId="7" borderId="23" xfId="0" applyFont="1" applyFill="1" applyBorder="1" applyAlignment="1">
      <alignment horizontal="left"/>
    </xf>
    <xf numFmtId="0" fontId="16" fillId="7" borderId="24" xfId="0" applyFont="1" applyFill="1" applyBorder="1" applyAlignment="1">
      <alignment horizontal="left"/>
    </xf>
    <xf numFmtId="0" fontId="16" fillId="7" borderId="25" xfId="0" applyFont="1" applyFill="1" applyBorder="1" applyAlignment="1">
      <alignment horizontal="left"/>
    </xf>
    <xf numFmtId="0" fontId="16" fillId="7" borderId="26" xfId="0" applyFont="1" applyFill="1" applyBorder="1"/>
    <xf numFmtId="0" fontId="16" fillId="7" borderId="27" xfId="0" applyFont="1" applyFill="1" applyBorder="1" applyAlignment="1">
      <alignment horizontal="left"/>
    </xf>
    <xf numFmtId="0" fontId="16" fillId="7" borderId="25" xfId="0" applyFont="1" applyFill="1" applyBorder="1"/>
    <xf numFmtId="0" fontId="16" fillId="7" borderId="28" xfId="0" applyFont="1" applyFill="1" applyBorder="1" applyAlignment="1">
      <alignment wrapText="1"/>
    </xf>
    <xf numFmtId="0" fontId="16" fillId="7" borderId="0" xfId="0" applyFont="1" applyFill="1" applyAlignment="1">
      <alignment wrapText="1"/>
    </xf>
    <xf numFmtId="0" fontId="16" fillId="7" borderId="22" xfId="0" applyFont="1" applyFill="1" applyBorder="1" applyAlignment="1">
      <alignment horizontal="left"/>
    </xf>
    <xf numFmtId="0" fontId="16" fillId="7" borderId="21" xfId="0" applyFont="1" applyFill="1" applyBorder="1" applyAlignment="1">
      <alignment horizontal="left"/>
    </xf>
    <xf numFmtId="0" fontId="16" fillId="7" borderId="28" xfId="0" applyFont="1" applyFill="1" applyBorder="1" applyAlignment="1">
      <alignment horizontal="left"/>
    </xf>
    <xf numFmtId="4" fontId="1" fillId="8" borderId="12" xfId="0" applyNumberFormat="1" applyFont="1" applyFill="1" applyBorder="1" applyAlignment="1" applyProtection="1">
      <alignment horizontal="right" vertical="center"/>
      <protection locked="0"/>
    </xf>
    <xf numFmtId="4" fontId="1" fillId="8" borderId="13" xfId="0" applyNumberFormat="1" applyFont="1" applyFill="1" applyBorder="1" applyAlignment="1" applyProtection="1">
      <alignment horizontal="right" vertical="center"/>
      <protection locked="0"/>
    </xf>
    <xf numFmtId="4" fontId="1" fillId="8" borderId="12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Alignment="1">
      <alignment vertical="center"/>
    </xf>
    <xf numFmtId="0" fontId="1" fillId="4" borderId="0" xfId="0" applyFont="1" applyFill="1" applyAlignment="1">
      <alignment vertical="center" wrapText="1"/>
    </xf>
    <xf numFmtId="0" fontId="1" fillId="7" borderId="9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center" wrapText="1"/>
    </xf>
    <xf numFmtId="0" fontId="5" fillId="7" borderId="12" xfId="0" applyFont="1" applyFill="1" applyBorder="1" applyAlignment="1">
      <alignment horizontal="left" vertical="center" wrapText="1"/>
    </xf>
    <xf numFmtId="0" fontId="16" fillId="7" borderId="24" xfId="0" applyFont="1" applyFill="1" applyBorder="1" applyAlignment="1">
      <alignment wrapText="1"/>
    </xf>
    <xf numFmtId="0" fontId="16" fillId="7" borderId="25" xfId="0" applyFont="1" applyFill="1" applyBorder="1" applyAlignment="1">
      <alignment wrapText="1"/>
    </xf>
    <xf numFmtId="0" fontId="16" fillId="7" borderId="26" xfId="0" applyFont="1" applyFill="1" applyBorder="1" applyAlignment="1">
      <alignment wrapText="1"/>
    </xf>
    <xf numFmtId="0" fontId="1" fillId="0" borderId="5" xfId="0" applyFont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left"/>
    </xf>
    <xf numFmtId="0" fontId="12" fillId="6" borderId="5" xfId="0" applyFont="1" applyFill="1" applyBorder="1" applyAlignment="1">
      <alignment horizontal="left"/>
    </xf>
    <xf numFmtId="0" fontId="1" fillId="7" borderId="6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</cellXfs>
  <cellStyles count="4">
    <cellStyle name="Normální" xfId="0" builtinId="0"/>
    <cellStyle name="Normální 2" xfId="1" xr:uid="{082D30E0-7889-4467-8676-9C72F2CCEB97}"/>
    <cellStyle name="Normální 3" xfId="2" xr:uid="{03012D7E-9AAE-4673-BF6D-75DB2FD333D5}"/>
    <cellStyle name="Standard_fa_zal" xfId="3" xr:uid="{5FCADE3B-5AC7-48C5-8960-CE6BE57291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3DFDD-94BF-41B0-9250-BD5035067F9C}">
  <sheetPr>
    <pageSetUpPr fitToPage="1"/>
  </sheetPr>
  <dimension ref="A1:J64"/>
  <sheetViews>
    <sheetView tabSelected="1" zoomScale="98" zoomScaleNormal="98" zoomScaleSheetLayoutView="90" workbookViewId="0">
      <pane xSplit="2" ySplit="4" topLeftCell="C48" activePane="bottomRight" state="frozen"/>
      <selection pane="topRight" activeCell="C1" sqref="C1"/>
      <selection pane="bottomLeft" activeCell="A5" sqref="A5"/>
      <selection pane="bottomRight" activeCell="D63" sqref="D63"/>
    </sheetView>
  </sheetViews>
  <sheetFormatPr defaultColWidth="9.140625" defaultRowHeight="12.75" x14ac:dyDescent="0.2"/>
  <cols>
    <col min="1" max="1" width="9" style="71" customWidth="1"/>
    <col min="2" max="2" width="9.28515625" style="70" customWidth="1"/>
    <col min="3" max="3" width="63.5703125" style="20" customWidth="1"/>
    <col min="4" max="4" width="71.85546875" style="20" customWidth="1"/>
    <col min="5" max="5" width="10.140625" style="71" customWidth="1"/>
    <col min="6" max="6" width="11.7109375" style="71" customWidth="1"/>
    <col min="7" max="7" width="16.42578125" style="72" customWidth="1"/>
    <col min="8" max="8" width="24.85546875" style="73" customWidth="1"/>
    <col min="10" max="10" width="9.42578125" customWidth="1"/>
  </cols>
  <sheetData>
    <row r="1" spans="1:8" ht="24" customHeight="1" x14ac:dyDescent="0.2">
      <c r="A1" s="121" t="s">
        <v>44</v>
      </c>
      <c r="B1" s="121"/>
      <c r="C1" s="121"/>
      <c r="D1" s="6"/>
      <c r="E1" s="6"/>
      <c r="F1" s="6"/>
      <c r="G1" s="6"/>
      <c r="H1" s="6"/>
    </row>
    <row r="2" spans="1:8" ht="24" customHeight="1" x14ac:dyDescent="0.2">
      <c r="A2" s="133" t="s">
        <v>75</v>
      </c>
      <c r="B2" s="133"/>
      <c r="C2" s="133"/>
      <c r="D2" s="133"/>
      <c r="E2" s="133"/>
      <c r="F2" s="133"/>
      <c r="G2" s="133"/>
      <c r="H2" s="133"/>
    </row>
    <row r="3" spans="1:8" ht="18.75" customHeight="1" thickBot="1" x14ac:dyDescent="0.25">
      <c r="A3" s="7"/>
      <c r="B3" s="8"/>
      <c r="C3" s="8"/>
      <c r="D3" s="8"/>
      <c r="E3" s="8"/>
      <c r="F3" s="8"/>
      <c r="G3" s="8"/>
      <c r="H3" s="8"/>
    </row>
    <row r="4" spans="1:8" ht="29.25" customHeight="1" x14ac:dyDescent="0.2">
      <c r="A4" s="76" t="s">
        <v>6</v>
      </c>
      <c r="B4" s="77" t="s">
        <v>3</v>
      </c>
      <c r="C4" s="78" t="s">
        <v>0</v>
      </c>
      <c r="D4" s="78" t="s">
        <v>11</v>
      </c>
      <c r="E4" s="78" t="s">
        <v>1</v>
      </c>
      <c r="F4" s="74" t="s">
        <v>4</v>
      </c>
      <c r="G4" s="74" t="s">
        <v>25</v>
      </c>
      <c r="H4" s="75" t="s">
        <v>5</v>
      </c>
    </row>
    <row r="5" spans="1:8" ht="24" customHeight="1" x14ac:dyDescent="0.2">
      <c r="A5" s="9" t="s">
        <v>24</v>
      </c>
      <c r="B5" s="10"/>
      <c r="C5" s="11"/>
      <c r="D5" s="12"/>
      <c r="E5" s="13"/>
      <c r="F5" s="13"/>
      <c r="G5" s="14"/>
      <c r="H5" s="5"/>
    </row>
    <row r="6" spans="1:8" ht="38.25" x14ac:dyDescent="0.2">
      <c r="A6" s="15">
        <v>1</v>
      </c>
      <c r="B6" s="16"/>
      <c r="C6" s="17" t="s">
        <v>24</v>
      </c>
      <c r="D6" s="79" t="s">
        <v>30</v>
      </c>
      <c r="E6" s="80"/>
      <c r="F6" s="81" t="s">
        <v>33</v>
      </c>
      <c r="G6" s="81" t="s">
        <v>34</v>
      </c>
      <c r="H6" s="82"/>
    </row>
    <row r="7" spans="1:8" ht="27.75" customHeight="1" x14ac:dyDescent="0.2">
      <c r="A7" s="15"/>
      <c r="B7" s="16"/>
      <c r="C7" s="18" t="s">
        <v>73</v>
      </c>
      <c r="D7" s="130" t="s">
        <v>31</v>
      </c>
      <c r="E7" s="131"/>
      <c r="F7" s="83">
        <v>8</v>
      </c>
      <c r="G7" s="118"/>
      <c r="H7" s="84">
        <f>F7*G7</f>
        <v>0</v>
      </c>
    </row>
    <row r="8" spans="1:8" ht="27" customHeight="1" x14ac:dyDescent="0.2">
      <c r="A8" s="15"/>
      <c r="B8" s="16"/>
      <c r="C8" s="19"/>
      <c r="D8" s="130" t="s">
        <v>26</v>
      </c>
      <c r="E8" s="131"/>
      <c r="F8" s="83">
        <v>3</v>
      </c>
      <c r="G8" s="118"/>
      <c r="H8" s="84">
        <f>F8*G8</f>
        <v>0</v>
      </c>
    </row>
    <row r="9" spans="1:8" ht="27" customHeight="1" x14ac:dyDescent="0.2">
      <c r="A9" s="15"/>
      <c r="B9" s="16"/>
      <c r="C9" s="19"/>
      <c r="D9" s="130" t="s">
        <v>27</v>
      </c>
      <c r="E9" s="131"/>
      <c r="F9" s="83">
        <v>2</v>
      </c>
      <c r="G9" s="118"/>
      <c r="H9" s="84">
        <f>F9*G9</f>
        <v>0</v>
      </c>
    </row>
    <row r="10" spans="1:8" ht="27" customHeight="1" x14ac:dyDescent="0.2">
      <c r="A10" s="15"/>
      <c r="B10" s="16"/>
      <c r="C10" s="19"/>
      <c r="D10" s="130" t="s">
        <v>28</v>
      </c>
      <c r="E10" s="131"/>
      <c r="F10" s="83">
        <v>2</v>
      </c>
      <c r="G10" s="118"/>
      <c r="H10" s="84">
        <f>F10*G10</f>
        <v>0</v>
      </c>
    </row>
    <row r="11" spans="1:8" ht="27" customHeight="1" x14ac:dyDescent="0.2">
      <c r="A11" s="21"/>
      <c r="B11" s="22"/>
      <c r="C11" s="132" t="s">
        <v>23</v>
      </c>
      <c r="D11" s="132"/>
      <c r="E11" s="132"/>
      <c r="F11" s="132"/>
      <c r="G11" s="132"/>
      <c r="H11" s="2">
        <f>SUM(H7:H10)</f>
        <v>0</v>
      </c>
    </row>
    <row r="12" spans="1:8" ht="27" customHeight="1" x14ac:dyDescent="0.2">
      <c r="A12" s="23" t="s">
        <v>7</v>
      </c>
      <c r="B12" s="24"/>
      <c r="C12" s="25"/>
      <c r="D12" s="11"/>
      <c r="E12" s="11"/>
      <c r="F12" s="11"/>
      <c r="G12" s="11"/>
      <c r="H12" s="26"/>
    </row>
    <row r="13" spans="1:8" ht="27" customHeight="1" x14ac:dyDescent="0.2">
      <c r="A13" s="15">
        <v>2</v>
      </c>
      <c r="B13" s="27"/>
      <c r="C13" s="28" t="s">
        <v>16</v>
      </c>
      <c r="D13" s="85" t="s">
        <v>14</v>
      </c>
      <c r="E13" s="86" t="s">
        <v>15</v>
      </c>
      <c r="F13" s="86">
        <v>33</v>
      </c>
      <c r="G13" s="119"/>
      <c r="H13" s="82">
        <f>F13*G13</f>
        <v>0</v>
      </c>
    </row>
    <row r="14" spans="1:8" ht="27" customHeight="1" x14ac:dyDescent="0.2">
      <c r="A14" s="15"/>
      <c r="B14" s="27"/>
      <c r="C14" s="29"/>
      <c r="D14" s="87" t="s">
        <v>12</v>
      </c>
      <c r="E14" s="88" t="s">
        <v>35</v>
      </c>
      <c r="F14" s="88">
        <v>15</v>
      </c>
      <c r="G14" s="118"/>
      <c r="H14" s="89">
        <f>F14*G14</f>
        <v>0</v>
      </c>
    </row>
    <row r="15" spans="1:8" ht="27" customHeight="1" x14ac:dyDescent="0.2">
      <c r="A15" s="15"/>
      <c r="B15" s="27"/>
      <c r="C15" s="29"/>
      <c r="D15" s="87" t="s">
        <v>13</v>
      </c>
      <c r="E15" s="88" t="s">
        <v>15</v>
      </c>
      <c r="F15" s="88">
        <v>31.2</v>
      </c>
      <c r="G15" s="118"/>
      <c r="H15" s="89">
        <f>F15*G15</f>
        <v>0</v>
      </c>
    </row>
    <row r="16" spans="1:8" ht="27" customHeight="1" x14ac:dyDescent="0.2">
      <c r="A16" s="15"/>
      <c r="C16" s="29"/>
      <c r="D16" s="90" t="s">
        <v>48</v>
      </c>
      <c r="E16" s="91" t="s">
        <v>15</v>
      </c>
      <c r="F16" s="91">
        <v>40.200000000000003</v>
      </c>
      <c r="G16" s="97"/>
      <c r="H16" s="92">
        <f>F16*G16</f>
        <v>0</v>
      </c>
    </row>
    <row r="17" spans="1:8" ht="27" customHeight="1" x14ac:dyDescent="0.2">
      <c r="A17" s="15"/>
      <c r="C17" s="122"/>
      <c r="D17" s="124" t="s">
        <v>45</v>
      </c>
      <c r="E17" s="88" t="s">
        <v>35</v>
      </c>
      <c r="F17" s="123">
        <v>15</v>
      </c>
      <c r="G17" s="97"/>
      <c r="H17" s="92">
        <f t="shared" ref="H17:H18" si="0">F17*G17</f>
        <v>0</v>
      </c>
    </row>
    <row r="18" spans="1:8" ht="27" customHeight="1" x14ac:dyDescent="0.2">
      <c r="A18" s="40"/>
      <c r="C18" s="122"/>
      <c r="D18" s="125" t="s">
        <v>46</v>
      </c>
      <c r="E18" s="88" t="s">
        <v>35</v>
      </c>
      <c r="F18" s="123">
        <v>15</v>
      </c>
      <c r="G18" s="97"/>
      <c r="H18" s="92">
        <f t="shared" si="0"/>
        <v>0</v>
      </c>
    </row>
    <row r="19" spans="1:8" ht="27" customHeight="1" x14ac:dyDescent="0.2">
      <c r="A19" s="30"/>
      <c r="B19" s="31"/>
      <c r="C19" s="32" t="s">
        <v>22</v>
      </c>
      <c r="D19" s="33"/>
      <c r="E19" s="34"/>
      <c r="F19" s="34"/>
      <c r="G19" s="35"/>
      <c r="H19" s="2">
        <f>SUM(H13:H18)</f>
        <v>0</v>
      </c>
    </row>
    <row r="20" spans="1:8" ht="27" customHeight="1" x14ac:dyDescent="0.2">
      <c r="A20" s="9" t="s">
        <v>8</v>
      </c>
      <c r="B20" s="36"/>
      <c r="C20" s="11"/>
      <c r="D20" s="11"/>
      <c r="E20" s="11"/>
      <c r="F20" s="11"/>
      <c r="G20" s="11"/>
      <c r="H20" s="26"/>
    </row>
    <row r="21" spans="1:8" ht="32.25" customHeight="1" x14ac:dyDescent="0.2">
      <c r="A21" s="37">
        <v>3</v>
      </c>
      <c r="B21" s="38"/>
      <c r="C21" s="39" t="s">
        <v>20</v>
      </c>
      <c r="D21" s="93"/>
      <c r="E21" s="88" t="s">
        <v>2</v>
      </c>
      <c r="F21" s="88">
        <v>3</v>
      </c>
      <c r="G21" s="118"/>
      <c r="H21" s="89">
        <f t="shared" ref="H21:H44" si="1">F21*G21</f>
        <v>0</v>
      </c>
    </row>
    <row r="22" spans="1:8" ht="39" customHeight="1" x14ac:dyDescent="0.2">
      <c r="A22" s="15"/>
      <c r="B22" s="16" t="s">
        <v>69</v>
      </c>
      <c r="C22" s="39" t="s">
        <v>49</v>
      </c>
      <c r="D22" s="136" t="s">
        <v>68</v>
      </c>
      <c r="E22" s="88" t="s">
        <v>2</v>
      </c>
      <c r="F22" s="88">
        <v>9</v>
      </c>
      <c r="G22" s="118"/>
      <c r="H22" s="89">
        <f t="shared" si="1"/>
        <v>0</v>
      </c>
    </row>
    <row r="23" spans="1:8" ht="39" customHeight="1" x14ac:dyDescent="0.2">
      <c r="A23" s="15"/>
      <c r="B23" s="16" t="s">
        <v>69</v>
      </c>
      <c r="C23" s="39" t="s">
        <v>53</v>
      </c>
      <c r="D23" s="136"/>
      <c r="E23" s="88" t="s">
        <v>2</v>
      </c>
      <c r="F23" s="88">
        <v>6</v>
      </c>
      <c r="G23" s="118"/>
      <c r="H23" s="89">
        <f t="shared" si="1"/>
        <v>0</v>
      </c>
    </row>
    <row r="24" spans="1:8" ht="39" customHeight="1" x14ac:dyDescent="0.2">
      <c r="A24" s="15"/>
      <c r="B24" s="16" t="s">
        <v>69</v>
      </c>
      <c r="C24" s="39" t="s">
        <v>54</v>
      </c>
      <c r="D24" s="136"/>
      <c r="E24" s="88" t="s">
        <v>2</v>
      </c>
      <c r="F24" s="88">
        <v>15</v>
      </c>
      <c r="G24" s="118"/>
      <c r="H24" s="89">
        <f t="shared" si="1"/>
        <v>0</v>
      </c>
    </row>
    <row r="25" spans="1:8" ht="39" customHeight="1" x14ac:dyDescent="0.2">
      <c r="A25" s="15"/>
      <c r="B25" s="16" t="s">
        <v>69</v>
      </c>
      <c r="C25" s="39" t="s">
        <v>55</v>
      </c>
      <c r="D25" s="136"/>
      <c r="E25" s="88" t="s">
        <v>2</v>
      </c>
      <c r="F25" s="88">
        <v>12</v>
      </c>
      <c r="G25" s="118"/>
      <c r="H25" s="89">
        <f t="shared" ref="H25" si="2">F25*G25</f>
        <v>0</v>
      </c>
    </row>
    <row r="26" spans="1:8" ht="39" customHeight="1" x14ac:dyDescent="0.2">
      <c r="A26" s="15"/>
      <c r="B26" s="16" t="s">
        <v>69</v>
      </c>
      <c r="C26" s="39" t="s">
        <v>56</v>
      </c>
      <c r="D26" s="136"/>
      <c r="E26" s="88" t="s">
        <v>2</v>
      </c>
      <c r="F26" s="88">
        <v>7</v>
      </c>
      <c r="G26" s="118"/>
      <c r="H26" s="89">
        <f t="shared" si="1"/>
        <v>0</v>
      </c>
    </row>
    <row r="27" spans="1:8" ht="39" customHeight="1" x14ac:dyDescent="0.2">
      <c r="A27" s="15"/>
      <c r="B27" s="16" t="s">
        <v>69</v>
      </c>
      <c r="C27" s="39" t="s">
        <v>57</v>
      </c>
      <c r="D27" s="136"/>
      <c r="E27" s="88" t="s">
        <v>2</v>
      </c>
      <c r="F27" s="88">
        <v>3</v>
      </c>
      <c r="G27" s="118"/>
      <c r="H27" s="89">
        <f t="shared" ref="H27:H31" si="3">F27*G27</f>
        <v>0</v>
      </c>
    </row>
    <row r="28" spans="1:8" ht="39" customHeight="1" x14ac:dyDescent="0.2">
      <c r="A28" s="15"/>
      <c r="B28" s="16" t="s">
        <v>69</v>
      </c>
      <c r="C28" s="39" t="s">
        <v>58</v>
      </c>
      <c r="D28" s="136"/>
      <c r="E28" s="88" t="s">
        <v>2</v>
      </c>
      <c r="F28" s="88">
        <v>4</v>
      </c>
      <c r="G28" s="118"/>
      <c r="H28" s="89">
        <f t="shared" si="3"/>
        <v>0</v>
      </c>
    </row>
    <row r="29" spans="1:8" ht="39" customHeight="1" x14ac:dyDescent="0.2">
      <c r="A29" s="15"/>
      <c r="B29" s="16" t="s">
        <v>69</v>
      </c>
      <c r="C29" s="39" t="s">
        <v>59</v>
      </c>
      <c r="D29" s="136"/>
      <c r="E29" s="88" t="s">
        <v>2</v>
      </c>
      <c r="F29" s="88">
        <v>1</v>
      </c>
      <c r="G29" s="118"/>
      <c r="H29" s="89">
        <f t="shared" si="3"/>
        <v>0</v>
      </c>
    </row>
    <row r="30" spans="1:8" ht="39" customHeight="1" x14ac:dyDescent="0.2">
      <c r="A30" s="15"/>
      <c r="B30" s="16" t="s">
        <v>69</v>
      </c>
      <c r="C30" s="39" t="s">
        <v>60</v>
      </c>
      <c r="D30" s="136"/>
      <c r="E30" s="88" t="s">
        <v>2</v>
      </c>
      <c r="F30" s="88">
        <v>1</v>
      </c>
      <c r="G30" s="118"/>
      <c r="H30" s="89">
        <f t="shared" si="3"/>
        <v>0</v>
      </c>
    </row>
    <row r="31" spans="1:8" ht="39" customHeight="1" x14ac:dyDescent="0.2">
      <c r="A31" s="15"/>
      <c r="B31" s="16" t="s">
        <v>69</v>
      </c>
      <c r="C31" s="39" t="s">
        <v>74</v>
      </c>
      <c r="D31" s="136"/>
      <c r="E31" s="88" t="s">
        <v>2</v>
      </c>
      <c r="F31" s="88">
        <v>1</v>
      </c>
      <c r="G31" s="118"/>
      <c r="H31" s="89">
        <f t="shared" si="3"/>
        <v>0</v>
      </c>
    </row>
    <row r="32" spans="1:8" ht="39" customHeight="1" x14ac:dyDescent="0.2">
      <c r="A32" s="15"/>
      <c r="B32" s="16" t="s">
        <v>70</v>
      </c>
      <c r="C32" s="39" t="s">
        <v>61</v>
      </c>
      <c r="D32" s="136"/>
      <c r="E32" s="88" t="s">
        <v>2</v>
      </c>
      <c r="F32" s="88">
        <v>3</v>
      </c>
      <c r="G32" s="118"/>
      <c r="H32" s="89">
        <f t="shared" si="1"/>
        <v>0</v>
      </c>
    </row>
    <row r="33" spans="1:8" ht="39" customHeight="1" x14ac:dyDescent="0.2">
      <c r="A33" s="15"/>
      <c r="B33" s="16" t="s">
        <v>70</v>
      </c>
      <c r="C33" s="39" t="s">
        <v>62</v>
      </c>
      <c r="D33" s="136"/>
      <c r="E33" s="88" t="s">
        <v>2</v>
      </c>
      <c r="F33" s="88">
        <v>7</v>
      </c>
      <c r="G33" s="118"/>
      <c r="H33" s="89">
        <f t="shared" si="1"/>
        <v>0</v>
      </c>
    </row>
    <row r="34" spans="1:8" ht="39" customHeight="1" x14ac:dyDescent="0.2">
      <c r="A34" s="15"/>
      <c r="B34" s="16" t="s">
        <v>70</v>
      </c>
      <c r="C34" s="39" t="s">
        <v>63</v>
      </c>
      <c r="D34" s="136"/>
      <c r="E34" s="88" t="s">
        <v>2</v>
      </c>
      <c r="F34" s="88">
        <v>12</v>
      </c>
      <c r="G34" s="118"/>
      <c r="H34" s="89">
        <f t="shared" ref="H34" si="4">F34*G34</f>
        <v>0</v>
      </c>
    </row>
    <row r="35" spans="1:8" ht="39" customHeight="1" x14ac:dyDescent="0.2">
      <c r="A35" s="15"/>
      <c r="B35" s="16" t="s">
        <v>70</v>
      </c>
      <c r="C35" s="39" t="s">
        <v>64</v>
      </c>
      <c r="D35" s="136"/>
      <c r="E35" s="88" t="s">
        <v>2</v>
      </c>
      <c r="F35" s="88">
        <v>2</v>
      </c>
      <c r="G35" s="118"/>
      <c r="H35" s="89">
        <f t="shared" si="1"/>
        <v>0</v>
      </c>
    </row>
    <row r="36" spans="1:8" ht="39" customHeight="1" x14ac:dyDescent="0.2">
      <c r="A36" s="15"/>
      <c r="B36" s="16" t="s">
        <v>70</v>
      </c>
      <c r="C36" s="39" t="s">
        <v>65</v>
      </c>
      <c r="D36" s="136"/>
      <c r="E36" s="88" t="s">
        <v>2</v>
      </c>
      <c r="F36" s="88">
        <v>1</v>
      </c>
      <c r="G36" s="118"/>
      <c r="H36" s="89">
        <f t="shared" si="1"/>
        <v>0</v>
      </c>
    </row>
    <row r="37" spans="1:8" ht="39" customHeight="1" x14ac:dyDescent="0.2">
      <c r="A37" s="15"/>
      <c r="B37" s="16" t="s">
        <v>70</v>
      </c>
      <c r="C37" s="39" t="s">
        <v>52</v>
      </c>
      <c r="D37" s="136"/>
      <c r="E37" s="88" t="s">
        <v>2</v>
      </c>
      <c r="F37" s="88">
        <v>4</v>
      </c>
      <c r="G37" s="118"/>
      <c r="H37" s="89">
        <f t="shared" si="1"/>
        <v>0</v>
      </c>
    </row>
    <row r="38" spans="1:8" ht="39" customHeight="1" x14ac:dyDescent="0.2">
      <c r="A38" s="15"/>
      <c r="B38" s="16" t="s">
        <v>70</v>
      </c>
      <c r="C38" s="39" t="s">
        <v>51</v>
      </c>
      <c r="D38" s="136"/>
      <c r="E38" s="88" t="s">
        <v>2</v>
      </c>
      <c r="F38" s="88">
        <v>1</v>
      </c>
      <c r="G38" s="118"/>
      <c r="H38" s="89">
        <f t="shared" si="1"/>
        <v>0</v>
      </c>
    </row>
    <row r="39" spans="1:8" ht="39" customHeight="1" x14ac:dyDescent="0.2">
      <c r="A39" s="15"/>
      <c r="B39" s="16" t="s">
        <v>70</v>
      </c>
      <c r="C39" s="39" t="s">
        <v>50</v>
      </c>
      <c r="D39" s="136"/>
      <c r="E39" s="88" t="s">
        <v>2</v>
      </c>
      <c r="F39" s="88">
        <v>2</v>
      </c>
      <c r="G39" s="118"/>
      <c r="H39" s="89">
        <f t="shared" si="1"/>
        <v>0</v>
      </c>
    </row>
    <row r="40" spans="1:8" ht="39" customHeight="1" x14ac:dyDescent="0.2">
      <c r="A40" s="15"/>
      <c r="B40" s="16" t="s">
        <v>70</v>
      </c>
      <c r="C40" s="39" t="s">
        <v>66</v>
      </c>
      <c r="D40" s="136"/>
      <c r="E40" s="88" t="s">
        <v>2</v>
      </c>
      <c r="F40" s="88">
        <v>7</v>
      </c>
      <c r="G40" s="118"/>
      <c r="H40" s="89">
        <f t="shared" ref="H40" si="5">F40*G40</f>
        <v>0</v>
      </c>
    </row>
    <row r="41" spans="1:8" ht="39" customHeight="1" x14ac:dyDescent="0.2">
      <c r="A41" s="15"/>
      <c r="B41" s="16" t="s">
        <v>70</v>
      </c>
      <c r="C41" s="39" t="s">
        <v>67</v>
      </c>
      <c r="D41" s="137"/>
      <c r="E41" s="88" t="s">
        <v>2</v>
      </c>
      <c r="F41" s="88">
        <v>8</v>
      </c>
      <c r="G41" s="118"/>
      <c r="H41" s="89">
        <f t="shared" si="1"/>
        <v>0</v>
      </c>
    </row>
    <row r="42" spans="1:8" ht="39" customHeight="1" x14ac:dyDescent="0.2">
      <c r="A42" s="15"/>
      <c r="B42" s="16"/>
      <c r="C42" s="39" t="s">
        <v>21</v>
      </c>
      <c r="D42" s="93"/>
      <c r="E42" s="88" t="s">
        <v>15</v>
      </c>
      <c r="F42" s="88">
        <v>31.2</v>
      </c>
      <c r="G42" s="118"/>
      <c r="H42" s="89">
        <f t="shared" si="1"/>
        <v>0</v>
      </c>
    </row>
    <row r="43" spans="1:8" ht="32.25" customHeight="1" x14ac:dyDescent="0.2">
      <c r="A43" s="15"/>
      <c r="B43" s="16"/>
      <c r="C43" s="39" t="s">
        <v>17</v>
      </c>
      <c r="D43" s="94"/>
      <c r="E43" s="88" t="s">
        <v>2</v>
      </c>
      <c r="F43" s="88">
        <v>252</v>
      </c>
      <c r="G43" s="118"/>
      <c r="H43" s="89">
        <f t="shared" si="1"/>
        <v>0</v>
      </c>
    </row>
    <row r="44" spans="1:8" ht="32.25" customHeight="1" x14ac:dyDescent="0.2">
      <c r="A44" s="40"/>
      <c r="B44" s="41"/>
      <c r="C44" s="42" t="s">
        <v>18</v>
      </c>
      <c r="D44" s="95" t="s">
        <v>19</v>
      </c>
      <c r="E44" s="96" t="s">
        <v>15</v>
      </c>
      <c r="F44" s="96">
        <v>31.2</v>
      </c>
      <c r="G44" s="97"/>
      <c r="H44" s="92">
        <f t="shared" si="1"/>
        <v>0</v>
      </c>
    </row>
    <row r="45" spans="1:8" ht="33.75" customHeight="1" x14ac:dyDescent="0.2">
      <c r="A45" s="43"/>
      <c r="B45" s="44"/>
      <c r="C45" s="129" t="s">
        <v>47</v>
      </c>
      <c r="D45" s="129"/>
      <c r="E45" s="45"/>
      <c r="F45" s="45"/>
      <c r="G45" s="46"/>
      <c r="H45" s="3"/>
    </row>
    <row r="46" spans="1:8" ht="29.25" customHeight="1" x14ac:dyDescent="0.2">
      <c r="A46" s="47"/>
      <c r="B46" s="48"/>
      <c r="C46" s="132" t="s">
        <v>9</v>
      </c>
      <c r="D46" s="132"/>
      <c r="E46" s="132"/>
      <c r="F46" s="132"/>
      <c r="G46" s="132"/>
      <c r="H46" s="4">
        <f>SUM(H21:H45)</f>
        <v>0</v>
      </c>
    </row>
    <row r="47" spans="1:8" ht="24" customHeight="1" x14ac:dyDescent="0.2">
      <c r="A47" s="49" t="s">
        <v>36</v>
      </c>
      <c r="B47" s="24"/>
      <c r="C47" s="25"/>
      <c r="D47" s="25"/>
      <c r="E47" s="25"/>
      <c r="F47" s="25"/>
      <c r="G47" s="25"/>
      <c r="H47" s="50"/>
    </row>
    <row r="48" spans="1:8" ht="24" customHeight="1" x14ac:dyDescent="0.2">
      <c r="A48" s="37">
        <v>4</v>
      </c>
      <c r="B48" s="38"/>
      <c r="C48" s="138" t="s">
        <v>71</v>
      </c>
      <c r="D48" s="139"/>
      <c r="E48" s="98" t="s">
        <v>29</v>
      </c>
      <c r="F48" s="99">
        <v>45</v>
      </c>
      <c r="G48" s="120"/>
      <c r="H48" s="89"/>
    </row>
    <row r="49" spans="1:10" ht="24" customHeight="1" x14ac:dyDescent="0.2">
      <c r="A49" s="21"/>
      <c r="B49" s="22"/>
      <c r="C49" s="132" t="s">
        <v>32</v>
      </c>
      <c r="D49" s="132"/>
      <c r="E49" s="132"/>
      <c r="F49" s="132"/>
      <c r="G49" s="132"/>
      <c r="H49" s="2">
        <f>F48*G48</f>
        <v>0</v>
      </c>
    </row>
    <row r="50" spans="1:10" ht="14.25" customHeight="1" x14ac:dyDescent="0.2">
      <c r="A50" s="51"/>
      <c r="B50" s="52"/>
      <c r="C50" s="53"/>
      <c r="D50" s="53"/>
      <c r="E50" s="54"/>
      <c r="F50" s="54"/>
      <c r="G50" s="55"/>
      <c r="H50" s="1"/>
    </row>
    <row r="51" spans="1:10" x14ac:dyDescent="0.2">
      <c r="A51" s="56" t="s">
        <v>72</v>
      </c>
      <c r="B51" s="57"/>
      <c r="C51" s="57"/>
      <c r="D51" s="57"/>
      <c r="E51" s="58" t="s">
        <v>2</v>
      </c>
      <c r="F51" s="59">
        <v>15</v>
      </c>
      <c r="G51" s="57"/>
      <c r="H51" s="60"/>
    </row>
    <row r="52" spans="1:10" ht="8.25" customHeight="1" x14ac:dyDescent="0.2">
      <c r="A52" s="51"/>
      <c r="B52" s="52"/>
      <c r="E52" s="54"/>
      <c r="F52" s="54"/>
      <c r="G52" s="61"/>
      <c r="H52" s="1"/>
    </row>
    <row r="53" spans="1:10" ht="7.5" customHeight="1" x14ac:dyDescent="0.2">
      <c r="A53" s="51"/>
      <c r="B53" s="52"/>
      <c r="C53" s="53"/>
      <c r="D53" s="53"/>
      <c r="E53" s="54"/>
      <c r="F53" s="54"/>
      <c r="G53" s="62"/>
      <c r="H53" s="1"/>
    </row>
    <row r="54" spans="1:10" ht="24.75" customHeight="1" x14ac:dyDescent="0.2">
      <c r="A54" s="134" t="s">
        <v>10</v>
      </c>
      <c r="B54" s="135"/>
      <c r="C54" s="135"/>
      <c r="D54" s="135"/>
      <c r="E54" s="135"/>
      <c r="F54" s="135"/>
      <c r="G54" s="135"/>
      <c r="H54" s="100">
        <f>(H49+H11+H19+H46)</f>
        <v>0</v>
      </c>
    </row>
    <row r="55" spans="1:10" x14ac:dyDescent="0.2">
      <c r="A55" s="63"/>
      <c r="B55" s="64"/>
      <c r="C55" s="65"/>
      <c r="D55" s="65"/>
      <c r="E55" s="66"/>
      <c r="F55" s="66"/>
      <c r="G55" s="67"/>
      <c r="H55" s="68"/>
    </row>
    <row r="56" spans="1:10" x14ac:dyDescent="0.2">
      <c r="A56" s="69"/>
    </row>
    <row r="57" spans="1:10" ht="13.5" thickBot="1" x14ac:dyDescent="0.25">
      <c r="A57" s="69"/>
      <c r="C57" s="101" t="s">
        <v>37</v>
      </c>
      <c r="D57" s="102"/>
      <c r="E57" s="103"/>
      <c r="F57" s="104"/>
      <c r="G57" s="105"/>
      <c r="H57" s="106"/>
      <c r="I57" s="106"/>
      <c r="J57" s="106"/>
    </row>
    <row r="58" spans="1:10" ht="18" customHeight="1" thickBot="1" x14ac:dyDescent="0.25">
      <c r="C58" s="107" t="s">
        <v>38</v>
      </c>
      <c r="D58" s="106"/>
      <c r="E58" s="103"/>
      <c r="F58" s="106"/>
      <c r="G58" s="103"/>
      <c r="H58" s="106"/>
      <c r="I58" s="106"/>
      <c r="J58" s="106"/>
    </row>
    <row r="59" spans="1:10" ht="21" customHeight="1" thickBot="1" x14ac:dyDescent="0.25">
      <c r="C59" s="115" t="s">
        <v>76</v>
      </c>
      <c r="D59" s="116"/>
      <c r="E59" s="103"/>
      <c r="F59" s="106"/>
      <c r="G59" s="103"/>
      <c r="H59" s="106"/>
      <c r="I59" s="106"/>
      <c r="J59" s="106"/>
    </row>
    <row r="60" spans="1:10" ht="29.25" customHeight="1" thickBot="1" x14ac:dyDescent="0.25">
      <c r="C60" s="126" t="s">
        <v>39</v>
      </c>
      <c r="D60" s="127"/>
      <c r="E60" s="127"/>
      <c r="F60" s="127"/>
      <c r="G60" s="127"/>
      <c r="H60" s="127"/>
      <c r="I60" s="127"/>
      <c r="J60" s="128"/>
    </row>
    <row r="61" spans="1:10" ht="19.5" customHeight="1" thickBot="1" x14ac:dyDescent="0.25">
      <c r="C61" s="111" t="s">
        <v>40</v>
      </c>
      <c r="D61" s="106"/>
      <c r="E61" s="103"/>
      <c r="F61" s="106"/>
      <c r="G61" s="103"/>
      <c r="H61" s="106"/>
      <c r="I61" s="106"/>
      <c r="J61" s="106"/>
    </row>
    <row r="62" spans="1:10" ht="22.5" customHeight="1" thickBot="1" x14ac:dyDescent="0.25">
      <c r="C62" s="108" t="s">
        <v>41</v>
      </c>
      <c r="D62" s="109"/>
      <c r="E62" s="112"/>
      <c r="F62" s="109"/>
      <c r="G62" s="110"/>
      <c r="H62" s="106"/>
      <c r="I62" s="106"/>
      <c r="J62" s="106"/>
    </row>
    <row r="63" spans="1:10" ht="19.5" customHeight="1" thickBot="1" x14ac:dyDescent="0.25">
      <c r="C63" s="117" t="s">
        <v>43</v>
      </c>
      <c r="D63" s="106"/>
      <c r="E63" s="103"/>
      <c r="F63" s="106"/>
      <c r="G63" s="103"/>
      <c r="H63" s="106"/>
      <c r="I63" s="106"/>
      <c r="J63" s="106"/>
    </row>
    <row r="64" spans="1:10" ht="22.5" customHeight="1" thickBot="1" x14ac:dyDescent="0.25">
      <c r="C64" s="113" t="s">
        <v>42</v>
      </c>
      <c r="D64" s="114"/>
      <c r="E64" s="114"/>
      <c r="F64" s="114"/>
      <c r="G64" s="114"/>
      <c r="H64" s="114"/>
      <c r="I64" s="114"/>
      <c r="J64" s="114"/>
    </row>
  </sheetData>
  <mergeCells count="13">
    <mergeCell ref="A2:H2"/>
    <mergeCell ref="C46:G46"/>
    <mergeCell ref="A54:G54"/>
    <mergeCell ref="D22:D41"/>
    <mergeCell ref="C49:G49"/>
    <mergeCell ref="D7:E7"/>
    <mergeCell ref="D8:E8"/>
    <mergeCell ref="C48:D48"/>
    <mergeCell ref="C60:J60"/>
    <mergeCell ref="C45:D45"/>
    <mergeCell ref="D9:E9"/>
    <mergeCell ref="D10:E10"/>
    <mergeCell ref="C11:G11"/>
  </mergeCells>
  <pageMargins left="0.59055118110236227" right="0.39370078740157483" top="0.39370078740157483" bottom="0.39370078740157483" header="0.51181102362204722" footer="0.51181102362204722"/>
  <pageSetup paperSize="9" scale="43" orientation="portrait" r:id="rId1"/>
  <headerFooter alignWithMargins="0"/>
  <rowBreaks count="1" manualBreakCount="1">
    <brk id="7" max="11" man="1"/>
  </rowBreaks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Rozpis ceny dodávky -Ostrava</vt:lpstr>
      <vt:lpstr>'Rozpis ceny dodávky -Ostrava'!Oblast_tisku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Semer</dc:creator>
  <cp:lastModifiedBy>Pravda Barbora, Mgr.</cp:lastModifiedBy>
  <cp:lastPrinted>2020-07-30T10:39:36Z</cp:lastPrinted>
  <dcterms:created xsi:type="dcterms:W3CDTF">2014-01-17T12:53:02Z</dcterms:created>
  <dcterms:modified xsi:type="dcterms:W3CDTF">2025-11-04T10:21:30Z</dcterms:modified>
</cp:coreProperties>
</file>